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65" windowWidth="14805" windowHeight="7950" activeTab="1"/>
  </bookViews>
  <sheets>
    <sheet name="Лист1" sheetId="1" r:id="rId1"/>
    <sheet name="Лист1 (2)" sheetId="4" r:id="rId2"/>
    <sheet name="Лист2" sheetId="2" r:id="rId3"/>
    <sheet name="Лист3" sheetId="3" r:id="rId4"/>
  </sheets>
  <calcPr calcId="144525" iterate="1"/>
</workbook>
</file>

<file path=xl/calcChain.xml><?xml version="1.0" encoding="utf-8"?>
<calcChain xmlns="http://schemas.openxmlformats.org/spreadsheetml/2006/main">
  <c r="I7" i="4"/>
  <c r="M6"/>
  <c r="M5"/>
  <c r="N8"/>
  <c r="N9"/>
  <c r="G7"/>
  <c r="H7"/>
  <c r="F7"/>
  <c r="M7"/>
  <c r="H5" i="1"/>
  <c r="G5"/>
  <c r="M5"/>
  <c r="N7"/>
  <c r="N8"/>
  <c r="M6"/>
</calcChain>
</file>

<file path=xl/sharedStrings.xml><?xml version="1.0" encoding="utf-8"?>
<sst xmlns="http://schemas.openxmlformats.org/spreadsheetml/2006/main" count="71" uniqueCount="30">
  <si>
    <t>№ п.п (вида товара)</t>
  </si>
  <si>
    <t>Ед.     товара</t>
  </si>
  <si>
    <t>Кол-во</t>
  </si>
  <si>
    <t>Единичные цены (тарифы)</t>
  </si>
  <si>
    <t>1*</t>
  </si>
  <si>
    <t>2*</t>
  </si>
  <si>
    <t>3*</t>
  </si>
  <si>
    <t>4*</t>
  </si>
  <si>
    <t>5*</t>
  </si>
  <si>
    <t>6*</t>
  </si>
  <si>
    <t>7*</t>
  </si>
  <si>
    <t>Средняя цена, руб.</t>
  </si>
  <si>
    <t>Начальная цена, руб.</t>
  </si>
  <si>
    <t xml:space="preserve">ИТОГО </t>
  </si>
  <si>
    <t>МБОУ "СОШ №3"</t>
  </si>
  <si>
    <t xml:space="preserve">Способ размещения заказа: аукцион в электронный форме у субъектов малого предпринимательства и социально ориентированных некоммерческих организаций           
</t>
  </si>
  <si>
    <t>Всего: начально (максимальная) цена контракта</t>
  </si>
  <si>
    <t>Дата составления сводной  таблицы    28.04.2014 года</t>
  </si>
  <si>
    <t>IV. Обоснование начальной (максимальной) цены контракта на поставку детского спортивного оборудования</t>
  </si>
  <si>
    <t>Руководитель                                                                   В.В. Погребняк</t>
  </si>
  <si>
    <t>Наименование  работ</t>
  </si>
  <si>
    <t>Характеристика работ</t>
  </si>
  <si>
    <t>у.е</t>
  </si>
  <si>
    <t>школа</t>
  </si>
  <si>
    <t>сад</t>
  </si>
  <si>
    <t>входящее коммерческое предложение № 28 от 28.04.2014г</t>
  </si>
  <si>
    <t>входящее коммерческое предложение № 29 от 28.04.2014г</t>
  </si>
  <si>
    <t>входящее коммерческое предложение № 30 от 08.05.2014г</t>
  </si>
  <si>
    <t>медицинский осмотр</t>
  </si>
  <si>
    <t xml:space="preserve">сдача необходимых анализов, прохождение врачей, выдача заключения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</si>
</sst>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/>
    <xf numFmtId="2" fontId="0" fillId="0" borderId="1" xfId="0" applyNumberFormat="1" applyBorder="1" applyAlignment="1">
      <alignment horizontal="center" vertical="top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6" fillId="0" borderId="1" xfId="0" applyFont="1" applyBorder="1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/>
    <xf numFmtId="0" fontId="10" fillId="0" borderId="0" xfId="0" applyFont="1" applyAlignment="1"/>
    <xf numFmtId="0" fontId="10" fillId="0" borderId="0" xfId="0" applyFont="1"/>
    <xf numFmtId="0" fontId="8" fillId="0" borderId="0" xfId="0" applyFont="1" applyAlignment="1"/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top"/>
    </xf>
    <xf numFmtId="0" fontId="0" fillId="0" borderId="0" xfId="0" applyBorder="1"/>
    <xf numFmtId="0" fontId="9" fillId="0" borderId="0" xfId="0" applyFont="1" applyBorder="1" applyAlignment="1">
      <alignment vertical="top"/>
    </xf>
    <xf numFmtId="0" fontId="3" fillId="2" borderId="1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vertical="top"/>
    </xf>
    <xf numFmtId="0" fontId="7" fillId="0" borderId="0" xfId="0" applyFont="1" applyAlignment="1"/>
    <xf numFmtId="0" fontId="1" fillId="0" borderId="0" xfId="0" applyFont="1" applyAlignment="1"/>
    <xf numFmtId="0" fontId="1" fillId="0" borderId="0" xfId="0" applyFont="1"/>
    <xf numFmtId="0" fontId="3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top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7"/>
  <sheetViews>
    <sheetView workbookViewId="0">
      <selection activeCell="H5" sqref="H5"/>
    </sheetView>
  </sheetViews>
  <sheetFormatPr defaultRowHeight="15"/>
  <cols>
    <col min="1" max="1" width="6.28515625" customWidth="1"/>
    <col min="3" max="3" width="62.7109375" customWidth="1"/>
    <col min="4" max="4" width="7.140625" customWidth="1"/>
    <col min="5" max="5" width="7.42578125" customWidth="1"/>
    <col min="6" max="8" width="9.5703125" bestFit="1" customWidth="1"/>
    <col min="9" max="9" width="6.42578125" customWidth="1"/>
    <col min="10" max="12" width="4.5703125" hidden="1" customWidth="1"/>
    <col min="13" max="13" width="11" customWidth="1"/>
    <col min="14" max="14" width="11.42578125" customWidth="1"/>
  </cols>
  <sheetData>
    <row r="1" spans="1:14">
      <c r="A1" s="25" t="s">
        <v>18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31.5" customHeight="1">
      <c r="A2" s="26" t="s">
        <v>15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>
      <c r="A3" s="28" t="s">
        <v>0</v>
      </c>
      <c r="B3" s="29" t="s">
        <v>20</v>
      </c>
      <c r="C3" s="30" t="s">
        <v>21</v>
      </c>
      <c r="D3" s="30" t="s">
        <v>1</v>
      </c>
      <c r="E3" s="30" t="s">
        <v>2</v>
      </c>
      <c r="F3" s="30" t="s">
        <v>3</v>
      </c>
      <c r="G3" s="30"/>
      <c r="H3" s="30"/>
      <c r="I3" s="30"/>
      <c r="J3" s="30"/>
      <c r="K3" s="30"/>
      <c r="L3" s="30"/>
      <c r="M3" s="1"/>
      <c r="N3" s="1"/>
    </row>
    <row r="4" spans="1:14" ht="25.5">
      <c r="A4" s="28"/>
      <c r="B4" s="29"/>
      <c r="C4" s="30"/>
      <c r="D4" s="30"/>
      <c r="E4" s="30"/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</row>
    <row r="5" spans="1:14" ht="80.25" customHeight="1">
      <c r="A5" s="3">
        <v>1</v>
      </c>
      <c r="B5" s="8" t="s">
        <v>23</v>
      </c>
      <c r="C5" s="18" t="s">
        <v>23</v>
      </c>
      <c r="D5" s="3" t="s">
        <v>22</v>
      </c>
      <c r="E5" s="3">
        <v>1</v>
      </c>
      <c r="F5" s="5">
        <v>618904</v>
      </c>
      <c r="G5" s="5">
        <f>203762+478834</f>
        <v>682596</v>
      </c>
      <c r="H5" s="5">
        <f>452143+189236</f>
        <v>641379</v>
      </c>
      <c r="I5" s="5"/>
      <c r="J5" s="5"/>
      <c r="K5" s="5"/>
      <c r="L5" s="5"/>
      <c r="M5" s="5">
        <f>AVERAGE(F5:L5)</f>
        <v>647626.33333333337</v>
      </c>
      <c r="N5" s="4"/>
    </row>
    <row r="6" spans="1:14" ht="80.25" customHeight="1">
      <c r="A6" s="3"/>
      <c r="B6" s="8" t="s">
        <v>24</v>
      </c>
      <c r="C6" s="18" t="s">
        <v>24</v>
      </c>
      <c r="D6" s="3" t="s">
        <v>22</v>
      </c>
      <c r="E6" s="3">
        <v>1</v>
      </c>
      <c r="F6" s="5"/>
      <c r="G6" s="5"/>
      <c r="H6" s="5"/>
      <c r="I6" s="5"/>
      <c r="J6" s="5"/>
      <c r="K6" s="5"/>
      <c r="L6" s="5"/>
      <c r="M6" s="5" t="e">
        <f>AVERAGE(F6:L6)</f>
        <v>#DIV/0!</v>
      </c>
      <c r="N6" s="4"/>
    </row>
    <row r="7" spans="1:14">
      <c r="A7" s="24" t="s">
        <v>13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6">
        <f>M5</f>
        <v>647626.33333333337</v>
      </c>
    </row>
    <row r="8" spans="1:14">
      <c r="A8" s="24" t="s">
        <v>16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7">
        <f>N7</f>
        <v>647626.33333333337</v>
      </c>
    </row>
    <row r="10" spans="1:14" ht="15.75">
      <c r="A10" s="14" t="s">
        <v>4</v>
      </c>
      <c r="B10" s="15" t="s">
        <v>25</v>
      </c>
      <c r="C10" s="15"/>
      <c r="D10" s="16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 ht="15.75">
      <c r="A11" s="14" t="s">
        <v>5</v>
      </c>
      <c r="B11" s="15" t="s">
        <v>26</v>
      </c>
      <c r="C11" s="15"/>
      <c r="D11" s="16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 ht="15.75">
      <c r="A12" s="14" t="s">
        <v>6</v>
      </c>
      <c r="B12" s="15" t="s">
        <v>27</v>
      </c>
      <c r="C12" s="15"/>
      <c r="D12" s="16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ht="15.75">
      <c r="A13" s="14" t="s">
        <v>7</v>
      </c>
      <c r="B13" s="15"/>
      <c r="C13" s="15"/>
      <c r="D13" s="16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>
      <c r="A14" s="9"/>
    </row>
    <row r="15" spans="1:14" ht="15.75">
      <c r="A15" s="13" t="s">
        <v>14</v>
      </c>
      <c r="B15" s="10"/>
      <c r="C15" s="10"/>
    </row>
    <row r="16" spans="1:14" ht="15.75">
      <c r="A16" s="13" t="s">
        <v>19</v>
      </c>
      <c r="B16" s="10"/>
      <c r="C16" s="10"/>
      <c r="D16" s="10"/>
      <c r="E16" s="10"/>
      <c r="F16" s="10"/>
    </row>
    <row r="17" spans="1:6" ht="15.75">
      <c r="A17" s="13" t="s">
        <v>17</v>
      </c>
      <c r="B17" s="11"/>
      <c r="C17" s="11"/>
      <c r="D17" s="12"/>
      <c r="E17" s="12"/>
      <c r="F17" s="12"/>
    </row>
  </sheetData>
  <mergeCells count="10">
    <mergeCell ref="A7:M7"/>
    <mergeCell ref="A8:M8"/>
    <mergeCell ref="A1:N1"/>
    <mergeCell ref="A2:N2"/>
    <mergeCell ref="A3:A4"/>
    <mergeCell ref="B3:B4"/>
    <mergeCell ref="C3:C4"/>
    <mergeCell ref="D3:D4"/>
    <mergeCell ref="E3:E4"/>
    <mergeCell ref="F3:L3"/>
  </mergeCells>
  <phoneticPr fontId="12" type="noConversion"/>
  <pageMargins left="0.31496062992125984" right="0.31496062992125984" top="0.35433070866141736" bottom="0.35433070866141736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8"/>
  <sheetViews>
    <sheetView tabSelected="1" workbookViewId="0">
      <selection activeCell="G15" sqref="G15"/>
    </sheetView>
  </sheetViews>
  <sheetFormatPr defaultRowHeight="15"/>
  <cols>
    <col min="1" max="1" width="6.28515625" customWidth="1"/>
    <col min="3" max="3" width="62.7109375" customWidth="1"/>
    <col min="4" max="4" width="7.140625" customWidth="1"/>
    <col min="5" max="5" width="7.42578125" customWidth="1"/>
    <col min="6" max="8" width="9.5703125" bestFit="1" customWidth="1"/>
    <col min="9" max="9" width="4.5703125" customWidth="1"/>
    <col min="10" max="12" width="4.5703125" hidden="1" customWidth="1"/>
    <col min="13" max="13" width="11" customWidth="1"/>
    <col min="14" max="14" width="11.42578125" customWidth="1"/>
  </cols>
  <sheetData>
    <row r="1" spans="1:16">
      <c r="A1" s="25" t="s">
        <v>18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6" ht="31.5" customHeight="1">
      <c r="A2" s="26" t="s">
        <v>15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6">
      <c r="A3" s="28" t="s">
        <v>0</v>
      </c>
      <c r="B3" s="29" t="s">
        <v>20</v>
      </c>
      <c r="C3" s="30" t="s">
        <v>21</v>
      </c>
      <c r="D3" s="30" t="s">
        <v>1</v>
      </c>
      <c r="E3" s="30" t="s">
        <v>2</v>
      </c>
      <c r="F3" s="30" t="s">
        <v>3</v>
      </c>
      <c r="G3" s="30"/>
      <c r="H3" s="30"/>
      <c r="I3" s="30"/>
      <c r="J3" s="30"/>
      <c r="K3" s="30"/>
      <c r="L3" s="30"/>
      <c r="M3" s="1"/>
      <c r="N3" s="1"/>
    </row>
    <row r="4" spans="1:16" ht="25.5">
      <c r="A4" s="28"/>
      <c r="B4" s="29"/>
      <c r="C4" s="30"/>
      <c r="D4" s="30"/>
      <c r="E4" s="30"/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</row>
    <row r="5" spans="1:16" ht="80.25" customHeight="1">
      <c r="A5" s="3">
        <v>1</v>
      </c>
      <c r="B5" s="8" t="s">
        <v>23</v>
      </c>
      <c r="C5" s="23" t="s">
        <v>23</v>
      </c>
      <c r="D5" s="3" t="s">
        <v>22</v>
      </c>
      <c r="E5" s="3">
        <v>1</v>
      </c>
      <c r="F5" s="5">
        <v>445611</v>
      </c>
      <c r="G5" s="5">
        <v>478834</v>
      </c>
      <c r="H5" s="5">
        <v>452143</v>
      </c>
      <c r="I5" s="5"/>
      <c r="J5" s="5"/>
      <c r="K5" s="5"/>
      <c r="L5" s="5"/>
      <c r="M5" s="5">
        <f>AVERAGE(F5:L5)</f>
        <v>458862.66666666669</v>
      </c>
      <c r="N5" s="4"/>
    </row>
    <row r="6" spans="1:16" ht="80.25" customHeight="1">
      <c r="A6" s="3"/>
      <c r="B6" s="8" t="s">
        <v>24</v>
      </c>
      <c r="C6" s="23" t="s">
        <v>28</v>
      </c>
      <c r="D6" s="3" t="s">
        <v>22</v>
      </c>
      <c r="E6" s="3">
        <v>1</v>
      </c>
      <c r="F6" s="5">
        <v>173293</v>
      </c>
      <c r="G6" s="5">
        <v>203762</v>
      </c>
      <c r="H6" s="5">
        <v>189236</v>
      </c>
      <c r="I6" s="5"/>
      <c r="J6" s="5"/>
      <c r="K6" s="5"/>
      <c r="L6" s="5"/>
      <c r="M6" s="5">
        <f>AVERAGE(F6:L6)</f>
        <v>188763.66666666666</v>
      </c>
      <c r="N6" s="4"/>
    </row>
    <row r="7" spans="1:16">
      <c r="A7" s="3"/>
      <c r="B7" s="8"/>
      <c r="C7" s="23"/>
      <c r="D7" s="3"/>
      <c r="E7" s="3"/>
      <c r="F7" s="5">
        <f>SUM(F5:F6)</f>
        <v>618904</v>
      </c>
      <c r="G7" s="5">
        <f>SUM(G5:G6)</f>
        <v>682596</v>
      </c>
      <c r="H7" s="5">
        <f>SUM(H5:H6)</f>
        <v>641379</v>
      </c>
      <c r="I7" s="5">
        <f>SUM(I5:I6)</f>
        <v>0</v>
      </c>
      <c r="J7" s="5"/>
      <c r="K7" s="5"/>
      <c r="L7" s="5"/>
      <c r="M7" s="5">
        <f>AVERAGE(F7:L7)</f>
        <v>485719.75</v>
      </c>
      <c r="N7" s="4"/>
    </row>
    <row r="8" spans="1:16">
      <c r="A8" s="24" t="s">
        <v>13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6">
        <f>M5+M6</f>
        <v>647626.33333333337</v>
      </c>
    </row>
    <row r="9" spans="1:16">
      <c r="A9" s="24" t="s">
        <v>16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7">
        <f>N8</f>
        <v>647626.33333333337</v>
      </c>
    </row>
    <row r="11" spans="1:16" ht="15.75">
      <c r="A11" s="14" t="s">
        <v>4</v>
      </c>
      <c r="B11" s="19" t="s">
        <v>25</v>
      </c>
      <c r="C11" s="19"/>
      <c r="D11" s="16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spans="1:16" ht="15.75">
      <c r="A12" s="14" t="s">
        <v>5</v>
      </c>
      <c r="B12" s="19" t="s">
        <v>26</v>
      </c>
      <c r="C12" s="19"/>
      <c r="D12" s="31" t="s">
        <v>29</v>
      </c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</row>
    <row r="13" spans="1:16" ht="15.75">
      <c r="A13" s="14" t="s">
        <v>6</v>
      </c>
      <c r="B13" s="19" t="s">
        <v>27</v>
      </c>
      <c r="C13" s="19"/>
      <c r="D13" s="16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pans="1:16" ht="15.75">
      <c r="A14" s="14" t="s">
        <v>7</v>
      </c>
      <c r="B14" s="19"/>
      <c r="C14" s="19"/>
      <c r="D14" s="16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6">
      <c r="A15" s="9"/>
    </row>
    <row r="16" spans="1:16" ht="15.75">
      <c r="A16" s="20" t="s">
        <v>14</v>
      </c>
      <c r="B16" s="10"/>
      <c r="C16" s="10"/>
    </row>
    <row r="17" spans="1:6" ht="15.75">
      <c r="A17" s="20" t="s">
        <v>19</v>
      </c>
      <c r="B17" s="10"/>
      <c r="C17" s="10"/>
      <c r="D17" s="10"/>
      <c r="E17" s="10"/>
      <c r="F17" s="10"/>
    </row>
    <row r="18" spans="1:6" ht="15.75">
      <c r="A18" s="20" t="s">
        <v>17</v>
      </c>
      <c r="B18" s="21"/>
      <c r="C18" s="21"/>
      <c r="D18" s="22"/>
      <c r="E18" s="22"/>
      <c r="F18" s="22"/>
    </row>
  </sheetData>
  <mergeCells count="11">
    <mergeCell ref="F3:L3"/>
    <mergeCell ref="D12:P12"/>
    <mergeCell ref="A8:M8"/>
    <mergeCell ref="A9:M9"/>
    <mergeCell ref="A1:N1"/>
    <mergeCell ref="A2:N2"/>
    <mergeCell ref="A3:A4"/>
    <mergeCell ref="B3:B4"/>
    <mergeCell ref="C3:C4"/>
    <mergeCell ref="D3:D4"/>
    <mergeCell ref="E3:E4"/>
  </mergeCells>
  <phoneticPr fontId="12" type="noConversion"/>
  <pageMargins left="0.31496062992125984" right="0.31496062992125984" top="0.35433070866141736" bottom="0.35433070866141736" header="0.31496062992125984" footer="0.31496062992125984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Лист1</vt:lpstr>
      <vt:lpstr>Лист1 (2)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2014-06-18T06:15:22Z</cp:lastPrinted>
  <dcterms:created xsi:type="dcterms:W3CDTF">2006-09-16T00:00:00Z</dcterms:created>
  <dcterms:modified xsi:type="dcterms:W3CDTF">2014-06-18T06:17:09Z</dcterms:modified>
</cp:coreProperties>
</file>